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<sst xmlns="http://schemas.openxmlformats.org/spreadsheetml/2006/main" count="127" uniqueCount="124">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</sst>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111474115.12</v>
      </c>
      <c r="D9" s="9">
        <f>SUM(D10:D16)</f>
        <v>106741099.37</v>
      </c>
      <c r="E9" s="11" t="s">
        <v>8</v>
      </c>
      <c r="F9" s="9">
        <f>SUM(F10:F18)</f>
        <v>2868916.91</v>
      </c>
      <c r="G9" s="9">
        <f>SUM(G10:G18)</f>
        <v>4687811.55</v>
      </c>
    </row>
    <row r="10" spans="2:7" ht="12.75">
      <c r="B10" s="12" t="s">
        <v>9</v>
      </c>
      <c r="C10" s="9">
        <v>70000</v>
      </c>
      <c r="D10" s="9">
        <v>0</v>
      </c>
      <c r="E10" s="13" t="s">
        <v>10</v>
      </c>
      <c r="F10" s="9">
        <v>583519.71</v>
      </c>
      <c r="G10" s="9">
        <v>0</v>
      </c>
    </row>
    <row r="11" spans="2:7" ht="12.75">
      <c r="B11" s="12" t="s">
        <v>11</v>
      </c>
      <c r="C11" s="9">
        <v>111404115.12</v>
      </c>
      <c r="D11" s="9">
        <v>106741099.37</v>
      </c>
      <c r="E11" s="13" t="s">
        <v>12</v>
      </c>
      <c r="F11" s="9">
        <v>1286455.67</v>
      </c>
      <c r="G11" s="9">
        <v>88958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858362.06</v>
      </c>
      <c r="G16" s="9">
        <v>4594898.88</v>
      </c>
    </row>
    <row r="17" spans="2:7" ht="12.75">
      <c r="B17" s="10" t="s">
        <v>23</v>
      </c>
      <c r="C17" s="9">
        <f>SUM(C18:C24)</f>
        <v>8588835.47</v>
      </c>
      <c r="D17" s="9">
        <f>SUM(D18:D24)</f>
        <v>8616199.76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140579.47</v>
      </c>
      <c r="G18" s="9">
        <v>3954.67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1000</v>
      </c>
      <c r="D20" s="9">
        <v>28364.29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61676.3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61676.3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120124626.89</v>
      </c>
      <c r="D47" s="9">
        <f>D9+D17+D25+D31+D37+D38+D41</f>
        <v>115416883.43</v>
      </c>
      <c r="E47" s="8" t="s">
        <v>82</v>
      </c>
      <c r="F47" s="9">
        <f>F9+F19+F23+F26+F27+F31+F38+F42</f>
        <v>2868916.91</v>
      </c>
      <c r="G47" s="9">
        <f>G9+G19+G23+G26+G27+G31+G38+G42</f>
        <v>4687811.55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50921739.8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-44378350.12</v>
      </c>
      <c r="D55" s="9">
        <v>-42765200.42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2868916.91</v>
      </c>
      <c r="G59" s="9">
        <f>G47+G57</f>
        <v>4687811.55</v>
      </c>
    </row>
    <row r="60" spans="2:7" ht="25.5">
      <c r="B60" s="6" t="s">
        <v>102</v>
      </c>
      <c r="C60" s="9">
        <f>SUM(C50:C58)</f>
        <v>201502952.92000002</v>
      </c>
      <c r="D60" s="9">
        <f>SUM(D50:D58)</f>
        <v>202351481.06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321627579.81</v>
      </c>
      <c r="D62" s="9">
        <f>D47+D60</f>
        <v>317768364.49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109520127.16</v>
      </c>
      <c r="G68" s="9">
        <f>SUM(G69:G73)</f>
        <v>103842017.20000002</v>
      </c>
    </row>
    <row r="69" spans="2:7" ht="12.75">
      <c r="B69" s="10"/>
      <c r="C69" s="9"/>
      <c r="D69" s="9"/>
      <c r="E69" s="11" t="s">
        <v>110</v>
      </c>
      <c r="F69" s="9">
        <v>43535839.97</v>
      </c>
      <c r="G69" s="9">
        <v>36380969.64</v>
      </c>
    </row>
    <row r="70" spans="2:7" ht="12.75">
      <c r="B70" s="10"/>
      <c r="C70" s="9"/>
      <c r="D70" s="9"/>
      <c r="E70" s="11" t="s">
        <v>111</v>
      </c>
      <c r="F70" s="9">
        <v>46030268.49</v>
      </c>
      <c r="G70" s="9">
        <v>48318887.92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49501367.55</v>
      </c>
      <c r="G72" s="9">
        <v>48689508.49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318758662.9</v>
      </c>
      <c r="G79" s="9">
        <f>G63+G68+G75</f>
        <v>313080552.94000006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321627579.81</v>
      </c>
      <c r="G81" s="9">
        <f>G59+G79</f>
        <v>317768364.49000007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2023-10-04T21:59:17Z</dcterms:modified>
  <cp:category/>
  <cp:version/>
  <cp:contentType/>
  <cp:contentStatus/>
</cp:coreProperties>
</file>